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913-0930\"/>
    </mc:Choice>
  </mc:AlternateContent>
  <xr:revisionPtr revIDLastSave="0" documentId="13_ncr:1_{1C255F30-5843-437F-A6FC-EED96EC02B26}" xr6:coauthVersionLast="44" xr6:coauthVersionMax="44" xr10:uidLastSave="{00000000-0000-0000-0000-000000000000}"/>
  <bookViews>
    <workbookView xWindow="2460" yWindow="2184" windowWidth="17280" windowHeight="8964" xr2:uid="{00000000-000D-0000-FFFF-FFFF00000000}"/>
  </bookViews>
  <sheets>
    <sheet name="大企業" sheetId="2" r:id="rId1"/>
  </sheets>
  <definedNames>
    <definedName name="_xlnm.Print_Area" localSheetId="0">大企業!$A$1:$AH$31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P25" i="2" l="1"/>
  <c r="Z25" i="2" s="1"/>
  <c r="C30" i="2" s="1"/>
  <c r="V29" i="2" l="1"/>
</calcChain>
</file>

<file path=xl/sharedStrings.xml><?xml version="1.0" encoding="utf-8"?>
<sst xmlns="http://schemas.openxmlformats.org/spreadsheetml/2006/main" count="47" uniqueCount="36">
  <si>
    <t>円</t>
    <rPh sb="0" eb="1">
      <t>エン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</si>
  <si>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</si>
  <si>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</si>
  <si>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</si>
  <si>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</si>
  <si>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</si>
  <si>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</si>
  <si>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</si>
  <si>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</si>
  <si>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</si>
  <si>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</si>
  <si>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</si>
  <si>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</si>
  <si>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</si>
  <si>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</si>
  <si>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</si>
  <si>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</si>
  <si>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</si>
  <si>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</si>
  <si>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</si>
  <si>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</si>
  <si>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</si>
  <si>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</si>
  <si>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円　⇒【E】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</si>
  <si>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</si>
  <si>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</si>
  <si>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歴日数</t>
    <rPh sb="0" eb="1">
      <t>レキ</t>
    </rPh>
    <rPh sb="1" eb="3">
      <t>ニッスウ</t>
    </rPh>
    <phoneticPr fontId="3"/>
  </si>
  <si>
    <t>　　緊急事態措置協力支援金（飲食店等）【９月分】申請書【支給金額の計算手順】</t>
    <rPh sb="21" eb="22">
      <t>ガツ</t>
    </rPh>
    <rPh sb="28" eb="30">
      <t>シキュウ</t>
    </rPh>
    <rPh sb="30" eb="32">
      <t>キンガク</t>
    </rPh>
    <rPh sb="33" eb="35">
      <t>ケイサン</t>
    </rPh>
    <rPh sb="35" eb="37">
      <t>テジュン</t>
    </rPh>
    <phoneticPr fontId="3"/>
  </si>
  <si>
    <t>円　÷　３０　＝</t>
    <rPh sb="0" eb="1">
      <t>エン</t>
    </rPh>
    <phoneticPr fontId="3"/>
  </si>
  <si>
    <t>2021年の9月の1日当たりの飲食業の売上高を計算してください。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</si>
  <si>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2021年の9月の売上高</t>
    <rPh sb="11" eb="12">
      <t>ダカ</t>
    </rPh>
    <phoneticPr fontId="3"/>
  </si>
  <si>
    <t>協力日数</t>
    <phoneticPr fontId="3"/>
  </si>
  <si>
    <t>2019年又は2020年の9月の1日当たりの飲食業の売上高（消費税及び地方消費税を除く）を計算してください。</t>
    <rPh sb="5" eb="6">
      <t>マタ</t>
    </rPh>
    <rPh sb="11" eb="12">
      <t>ネン</t>
    </rPh>
    <phoneticPr fontId="3"/>
  </si>
  <si>
    <t>2019年又は2020年の9月の売上</t>
    <phoneticPr fontId="3"/>
  </si>
  <si>
    <t>☆2020年9月2日以降に営業を始めた方は次の計算式により、1日当たりの売上高①を算出してください。</t>
    <phoneticPr fontId="3"/>
  </si>
  <si>
    <t>÷ ３０ 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</si>
</sst>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2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  <font>
      <b/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Fill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" fillId="6" borderId="0" xfId="0" applyFont="1" applyFill="1">
      <alignment vertical="center"/>
    </xf>
    <xf numFmtId="0" fontId="6" fillId="6" borderId="0" xfId="0" applyFont="1" applyFill="1" applyBorder="1" applyProtection="1">
      <alignment vertical="center"/>
    </xf>
    <xf numFmtId="0" fontId="1" fillId="6" borderId="0" xfId="0" applyFont="1" applyFill="1" applyBorder="1" applyProtection="1">
      <alignment vertical="center"/>
    </xf>
    <xf numFmtId="0" fontId="21" fillId="4" borderId="4" xfId="0" applyFont="1" applyFill="1" applyBorder="1">
      <alignment vertical="center"/>
    </xf>
    <xf numFmtId="0" fontId="19" fillId="6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0" fillId="0" borderId="25" xfId="0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69056</xdr:colOff>
      <xdr:row>22</xdr:row>
      <xdr:rowOff>60722</xdr:rowOff>
    </xdr:from>
    <xdr:to>
      <xdr:col>33</xdr:col>
      <xdr:colOff>39240</xdr:colOff>
      <xdr:row>23</xdr:row>
      <xdr:rowOff>6367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76712" y="3864769"/>
          <a:ext cx="1863278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5</xdr:col>
      <xdr:colOff>43957</xdr:colOff>
      <xdr:row>31</xdr:row>
      <xdr:rowOff>95250</xdr:rowOff>
    </xdr:from>
    <xdr:to>
      <xdr:col>26</xdr:col>
      <xdr:colOff>81802</xdr:colOff>
      <xdr:row>32</xdr:row>
      <xdr:rowOff>207257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8832" y="5715000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0</xdr:col>
      <xdr:colOff>171450</xdr:colOff>
      <xdr:row>33</xdr:row>
      <xdr:rowOff>21306</xdr:rowOff>
    </xdr:from>
    <xdr:to>
      <xdr:col>31</xdr:col>
      <xdr:colOff>28575</xdr:colOff>
      <xdr:row>36</xdr:row>
      <xdr:rowOff>78869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71450" y="6126831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11766</xdr:colOff>
      <xdr:row>0</xdr:row>
      <xdr:rowOff>0</xdr:rowOff>
    </xdr:from>
    <xdr:to>
      <xdr:col>35</xdr:col>
      <xdr:colOff>97491</xdr:colOff>
      <xdr:row>0</xdr:row>
      <xdr:rowOff>257175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545791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28</xdr:col>
      <xdr:colOff>28575</xdr:colOff>
      <xdr:row>1</xdr:row>
      <xdr:rowOff>0</xdr:rowOff>
    </xdr:from>
    <xdr:to>
      <xdr:col>33</xdr:col>
      <xdr:colOff>85724</xdr:colOff>
      <xdr:row>1</xdr:row>
      <xdr:rowOff>231321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00650" y="285750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114300</xdr:colOff>
      <xdr:row>12</xdr:row>
      <xdr:rowOff>0</xdr:rowOff>
    </xdr:from>
    <xdr:to>
      <xdr:col>22</xdr:col>
      <xdr:colOff>30786</xdr:colOff>
      <xdr:row>12</xdr:row>
      <xdr:rowOff>768163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362200"/>
          <a:ext cx="3535986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tabSelected="1" view="pageBreakPreview" zoomScaleNormal="100" zoomScaleSheetLayoutView="100" workbookViewId="0">
      <selection sqref="A1:AI1"/>
    </sheetView>
  </sheetViews>
  <sheetFormatPr defaultColWidth="2.6640625" defaultRowHeight="18" x14ac:dyDescent="0.25"/>
  <cols>
    <col min="1" max="1" width="2.6640625" style="2"/>
    <col min="2" max="2" width="2.6640625" style="2" customWidth="1"/>
    <col min="3" max="23" width="2.6640625" style="2"/>
    <col min="24" max="24" width="4.33203125" style="2" customWidth="1"/>
    <col min="25" max="16384" width="2.6640625" style="2"/>
  </cols>
  <sheetData>
    <row r="1" spans="1:35" s="63" customFormat="1" ht="22.5" customHeight="1" x14ac:dyDescent="0.25">
      <c r="A1" s="67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35" s="40" customFormat="1" ht="26.4" x14ac:dyDescent="0.25">
      <c r="A2" s="71" t="s">
        <v>19</v>
      </c>
      <c r="B2" s="72"/>
      <c r="C2" s="72"/>
      <c r="D2" s="72"/>
      <c r="E2" s="72"/>
      <c r="F2" s="72"/>
      <c r="G2" s="72"/>
      <c r="H2" s="73"/>
      <c r="I2" s="73"/>
      <c r="J2" s="73"/>
      <c r="K2" s="70"/>
      <c r="Z2" s="62"/>
      <c r="AA2" s="61"/>
      <c r="AB2" s="61"/>
      <c r="AC2" s="61"/>
      <c r="AD2" s="61"/>
      <c r="AE2" s="61"/>
      <c r="AF2" s="61"/>
      <c r="AG2" s="61"/>
      <c r="AH2" s="61"/>
    </row>
    <row r="3" spans="1:35" x14ac:dyDescent="0.25">
      <c r="A3" s="75" t="s">
        <v>15</v>
      </c>
      <c r="B3" s="76"/>
      <c r="C3" s="76"/>
      <c r="D3" s="76"/>
      <c r="E3" s="76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91"/>
      <c r="X3" s="91"/>
    </row>
    <row r="4" spans="1:35" ht="8.1" customHeight="1" x14ac:dyDescent="0.25"/>
    <row r="5" spans="1:35" s="1" customFormat="1" ht="15" x14ac:dyDescent="0.25">
      <c r="A5" s="6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5" s="41" customFormat="1" ht="15" x14ac:dyDescent="0.25">
      <c r="A6" s="41" t="s">
        <v>20</v>
      </c>
    </row>
    <row r="7" spans="1:35" s="42" customFormat="1" ht="15" x14ac:dyDescent="0.25">
      <c r="B7" s="42" t="s">
        <v>32</v>
      </c>
    </row>
    <row r="8" spans="1:35" s="39" customFormat="1" ht="13.8" thickBot="1" x14ac:dyDescent="0.3">
      <c r="B8" s="39" t="s">
        <v>33</v>
      </c>
      <c r="O8" s="39" t="s">
        <v>1</v>
      </c>
    </row>
    <row r="9" spans="1:35" s="38" customFormat="1" ht="18.600000000000001" thickBot="1" x14ac:dyDescent="0.3">
      <c r="B9" s="92"/>
      <c r="C9" s="93"/>
      <c r="D9" s="93"/>
      <c r="E9" s="93"/>
      <c r="F9" s="93"/>
      <c r="G9" s="94"/>
      <c r="H9" s="38" t="s">
        <v>28</v>
      </c>
      <c r="O9" s="95" t="str">
        <f>IF(ISBLANK(B9),"",ROUNDUP(B9/30,0))</f>
        <v/>
      </c>
      <c r="P9" s="96"/>
      <c r="Q9" s="96"/>
      <c r="R9" s="96"/>
      <c r="S9" s="96"/>
      <c r="T9" s="97"/>
      <c r="U9" s="38" t="s">
        <v>0</v>
      </c>
    </row>
    <row r="10" spans="1:35" s="26" customFormat="1" ht="13.2" x14ac:dyDescent="0.25">
      <c r="O10" s="19" t="s">
        <v>8</v>
      </c>
    </row>
    <row r="11" spans="1:35" s="27" customFormat="1" ht="3.6" customHeight="1" x14ac:dyDescent="0.25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</row>
    <row r="12" spans="1:35" s="42" customFormat="1" ht="15" x14ac:dyDescent="0.25">
      <c r="B12" s="43"/>
      <c r="C12" s="44" t="s">
        <v>34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</row>
    <row r="13" spans="1:35" s="39" customFormat="1" ht="64.5" customHeight="1" x14ac:dyDescent="0.25">
      <c r="B13" s="47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49"/>
    </row>
    <row r="14" spans="1:35" s="39" customFormat="1" ht="13.8" thickBot="1" x14ac:dyDescent="0.3">
      <c r="B14" s="47"/>
      <c r="C14" s="48" t="s">
        <v>10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 t="s">
        <v>26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 t="s">
        <v>1</v>
      </c>
      <c r="Z14" s="48"/>
      <c r="AA14" s="48"/>
      <c r="AB14" s="48"/>
      <c r="AC14" s="48"/>
      <c r="AD14" s="48"/>
      <c r="AE14" s="48"/>
      <c r="AF14" s="49"/>
    </row>
    <row r="15" spans="1:35" s="38" customFormat="1" ht="18.600000000000001" thickBot="1" x14ac:dyDescent="0.3">
      <c r="B15" s="50"/>
      <c r="C15" s="92"/>
      <c r="D15" s="93"/>
      <c r="E15" s="93"/>
      <c r="F15" s="93"/>
      <c r="G15" s="93"/>
      <c r="H15" s="94"/>
      <c r="I15" s="51" t="s">
        <v>0</v>
      </c>
      <c r="J15" s="98" t="s">
        <v>11</v>
      </c>
      <c r="K15" s="98"/>
      <c r="L15" s="98"/>
      <c r="M15" s="78"/>
      <c r="N15" s="92"/>
      <c r="O15" s="93"/>
      <c r="P15" s="93"/>
      <c r="Q15" s="93"/>
      <c r="R15" s="93"/>
      <c r="S15" s="94"/>
      <c r="T15" s="51" t="s">
        <v>12</v>
      </c>
      <c r="U15" s="98" t="s">
        <v>13</v>
      </c>
      <c r="V15" s="98"/>
      <c r="W15" s="98"/>
      <c r="X15" s="52"/>
      <c r="Y15" s="95" t="str">
        <f>IF(ISBLANK(C15),"",IF(ISBLANK(N15),"",ROUNDUP(C15/N15,0)))</f>
        <v/>
      </c>
      <c r="Z15" s="96"/>
      <c r="AA15" s="96"/>
      <c r="AB15" s="96"/>
      <c r="AC15" s="96"/>
      <c r="AD15" s="97"/>
      <c r="AE15" s="53" t="s">
        <v>0</v>
      </c>
      <c r="AF15" s="54"/>
    </row>
    <row r="16" spans="1:35" s="26" customFormat="1" ht="13.2" x14ac:dyDescent="0.25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21" t="s">
        <v>8</v>
      </c>
      <c r="Z16" s="32"/>
      <c r="AA16" s="32"/>
      <c r="AB16" s="32"/>
      <c r="AC16" s="32"/>
      <c r="AD16" s="32"/>
      <c r="AE16" s="32"/>
      <c r="AF16" s="33"/>
    </row>
    <row r="17" spans="2:32" s="27" customFormat="1" ht="3.9" customHeight="1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</row>
    <row r="18" spans="2:32" s="37" customFormat="1" ht="8.1" customHeight="1" x14ac:dyDescent="0.25">
      <c r="B18" s="15" t="str">
        <f>IF(O9&lt;&gt;"",O9,IF(Y15&lt;&gt;"",Y15,""))</f>
        <v/>
      </c>
    </row>
    <row r="19" spans="2:32" s="42" customFormat="1" ht="15" x14ac:dyDescent="0.25">
      <c r="D19" s="42" t="s">
        <v>29</v>
      </c>
    </row>
    <row r="20" spans="2:32" s="39" customFormat="1" ht="13.8" thickBot="1" x14ac:dyDescent="0.3">
      <c r="D20" s="39" t="s">
        <v>30</v>
      </c>
      <c r="O20" s="39" t="s">
        <v>2</v>
      </c>
      <c r="Z20" s="39" t="s">
        <v>17</v>
      </c>
    </row>
    <row r="21" spans="2:32" s="38" customFormat="1" ht="18.600000000000001" thickBot="1" x14ac:dyDescent="0.3">
      <c r="D21" s="92"/>
      <c r="E21" s="93"/>
      <c r="F21" s="93"/>
      <c r="G21" s="93"/>
      <c r="H21" s="93"/>
      <c r="I21" s="94"/>
      <c r="J21" s="55" t="s">
        <v>0</v>
      </c>
      <c r="K21" s="77" t="s">
        <v>35</v>
      </c>
      <c r="L21" s="77"/>
      <c r="M21" s="77"/>
      <c r="N21" s="78"/>
      <c r="O21" s="95" t="str">
        <f>IF(B18&lt;&gt;"",IF(ISBLANK(D21),"",ROUNDUP(D21/30,0)),"")</f>
        <v/>
      </c>
      <c r="P21" s="96"/>
      <c r="Q21" s="96"/>
      <c r="R21" s="96"/>
      <c r="S21" s="96"/>
      <c r="T21" s="97"/>
      <c r="U21" s="38" t="s">
        <v>3</v>
      </c>
      <c r="Z21" s="99" t="str">
        <f>IF(O21="","",B18-O21)</f>
        <v/>
      </c>
      <c r="AA21" s="100"/>
      <c r="AB21" s="100"/>
      <c r="AC21" s="100"/>
      <c r="AD21" s="100"/>
      <c r="AE21" s="101"/>
      <c r="AF21" s="38" t="s">
        <v>0</v>
      </c>
    </row>
    <row r="22" spans="2:32" s="26" customFormat="1" ht="13.2" x14ac:dyDescent="0.25">
      <c r="O22" s="19" t="s">
        <v>8</v>
      </c>
      <c r="Z22" s="19" t="s">
        <v>18</v>
      </c>
    </row>
    <row r="23" spans="2:32" s="42" customFormat="1" ht="41.1" customHeight="1" x14ac:dyDescent="0.4">
      <c r="F23" s="56" t="s">
        <v>21</v>
      </c>
      <c r="W23" s="57"/>
      <c r="X23" s="57"/>
      <c r="Y23" s="58"/>
      <c r="Z23" s="58"/>
      <c r="AA23" s="58"/>
      <c r="AB23" s="58"/>
      <c r="AC23" s="58"/>
      <c r="AD23" s="58"/>
    </row>
    <row r="24" spans="2:32" s="39" customFormat="1" ht="13.8" thickBot="1" x14ac:dyDescent="0.3">
      <c r="F24" s="39" t="s">
        <v>17</v>
      </c>
      <c r="P24" s="39" t="s">
        <v>4</v>
      </c>
      <c r="S24" s="59"/>
      <c r="T24" s="23"/>
      <c r="U24" s="23"/>
      <c r="V24" s="23"/>
      <c r="W24" s="23"/>
      <c r="X24" s="23"/>
      <c r="Y24" s="23"/>
      <c r="Z24" s="23" t="s">
        <v>9</v>
      </c>
      <c r="AB24" s="23"/>
    </row>
    <row r="25" spans="2:32" s="38" customFormat="1" ht="18.600000000000001" thickBot="1" x14ac:dyDescent="0.3">
      <c r="F25" s="95" t="str">
        <f>IF(Z21="","",Z21)</f>
        <v/>
      </c>
      <c r="G25" s="96"/>
      <c r="H25" s="96"/>
      <c r="I25" s="96"/>
      <c r="J25" s="97"/>
      <c r="K25" s="38" t="s">
        <v>0</v>
      </c>
      <c r="L25" s="77" t="s">
        <v>14</v>
      </c>
      <c r="M25" s="77"/>
      <c r="N25" s="77"/>
      <c r="O25" s="78"/>
      <c r="P25" s="102" t="str">
        <f>IF(F25="","",F25*0.4)</f>
        <v/>
      </c>
      <c r="Q25" s="103"/>
      <c r="R25" s="103"/>
      <c r="S25" s="103"/>
      <c r="T25" s="103"/>
      <c r="U25" s="104"/>
      <c r="V25" s="38" t="s">
        <v>23</v>
      </c>
      <c r="W25" s="60"/>
      <c r="X25" s="60"/>
      <c r="Y25" s="60"/>
      <c r="Z25" s="105" t="str">
        <f>IF(P25="","",IF(200000&lt;P25,200000,ROUNDUP(P25,-3)))</f>
        <v/>
      </c>
      <c r="AA25" s="106"/>
      <c r="AB25" s="106"/>
      <c r="AC25" s="106"/>
      <c r="AD25" s="106"/>
      <c r="AE25" s="107"/>
      <c r="AF25" s="38" t="s">
        <v>0</v>
      </c>
    </row>
    <row r="26" spans="2:32" s="26" customFormat="1" ht="13.8" thickBot="1" x14ac:dyDescent="0.3">
      <c r="Z26" s="22" t="s">
        <v>16</v>
      </c>
    </row>
    <row r="27" spans="2:32" ht="3.9" customHeight="1" thickTop="1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s="1" customFormat="1" ht="15.6" thickBot="1" x14ac:dyDescent="0.3">
      <c r="B28" s="9"/>
      <c r="C28" s="45" t="s">
        <v>24</v>
      </c>
      <c r="D28" s="10"/>
      <c r="E28" s="10"/>
      <c r="F28" s="10"/>
      <c r="G28" s="10"/>
      <c r="H28" s="10"/>
      <c r="I28" s="10"/>
      <c r="J28" s="10"/>
      <c r="K28" s="10"/>
      <c r="L28" s="45"/>
      <c r="M28" s="45"/>
      <c r="N28" s="45"/>
      <c r="O28" s="45"/>
      <c r="P28" s="45"/>
      <c r="Q28" s="45"/>
      <c r="R28" s="45"/>
      <c r="S28" s="45"/>
      <c r="T28" s="10"/>
      <c r="U28" s="10"/>
      <c r="V28" s="10"/>
      <c r="W28" s="10"/>
      <c r="X28" s="20" t="s">
        <v>7</v>
      </c>
      <c r="Z28" s="10"/>
      <c r="AA28" s="10"/>
      <c r="AB28" s="10"/>
      <c r="AC28" s="10"/>
      <c r="AD28" s="10"/>
      <c r="AE28" s="10"/>
      <c r="AF28" s="11"/>
    </row>
    <row r="29" spans="2:32" s="18" customFormat="1" ht="13.5" customHeight="1" thickBot="1" x14ac:dyDescent="0.3">
      <c r="B29" s="24"/>
      <c r="C29" s="20" t="s">
        <v>22</v>
      </c>
      <c r="D29" s="20"/>
      <c r="E29" s="20"/>
      <c r="F29" s="20"/>
      <c r="G29" s="20"/>
      <c r="H29" s="20"/>
      <c r="I29" s="20"/>
      <c r="J29" s="20"/>
      <c r="K29" s="20"/>
      <c r="L29" s="20"/>
      <c r="M29" s="65" t="s">
        <v>31</v>
      </c>
      <c r="N29" s="64"/>
      <c r="O29" s="64"/>
      <c r="P29" s="64"/>
      <c r="Q29" s="64"/>
      <c r="R29" s="64"/>
      <c r="S29" s="20"/>
      <c r="T29" s="20"/>
      <c r="U29" s="20"/>
      <c r="V29" s="85" t="str">
        <f>IF(C30&lt;&gt;"",IF(ISBLANK(M30),"",C30*M30),"")</f>
        <v/>
      </c>
      <c r="W29" s="86"/>
      <c r="X29" s="86"/>
      <c r="Y29" s="86"/>
      <c r="Z29" s="86"/>
      <c r="AA29" s="86"/>
      <c r="AB29" s="86"/>
      <c r="AC29" s="86"/>
      <c r="AD29" s="87"/>
      <c r="AE29" s="20"/>
      <c r="AF29" s="25"/>
    </row>
    <row r="30" spans="2:32" ht="18.600000000000001" thickBot="1" x14ac:dyDescent="0.3">
      <c r="B30" s="7"/>
      <c r="C30" s="82" t="str">
        <f>IF(Z25="","",Z25)</f>
        <v/>
      </c>
      <c r="D30" s="83"/>
      <c r="E30" s="83"/>
      <c r="F30" s="83"/>
      <c r="G30" s="83"/>
      <c r="H30" s="84"/>
      <c r="I30" s="3" t="s">
        <v>6</v>
      </c>
      <c r="J30" s="3"/>
      <c r="K30" s="3"/>
      <c r="L30" s="3"/>
      <c r="M30" s="79">
        <v>18</v>
      </c>
      <c r="N30" s="80"/>
      <c r="O30" s="80"/>
      <c r="P30" s="80"/>
      <c r="Q30" s="80"/>
      <c r="R30" s="81"/>
      <c r="S30" s="3" t="s">
        <v>5</v>
      </c>
      <c r="T30" s="3"/>
      <c r="U30" s="3"/>
      <c r="V30" s="88"/>
      <c r="W30" s="89"/>
      <c r="X30" s="89"/>
      <c r="Y30" s="89"/>
      <c r="Z30" s="89"/>
      <c r="AA30" s="89"/>
      <c r="AB30" s="89"/>
      <c r="AC30" s="89"/>
      <c r="AD30" s="90"/>
      <c r="AE30" s="3" t="s">
        <v>0</v>
      </c>
      <c r="AF30" s="8"/>
    </row>
    <row r="31" spans="2:32" ht="3.9" customHeight="1" thickBot="1" x14ac:dyDescent="0.3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2:32" ht="18.600000000000001" thickTop="1" x14ac:dyDescent="0.25">
      <c r="C32" s="3"/>
      <c r="D32" s="3"/>
      <c r="E32" s="3"/>
      <c r="F32" s="3"/>
      <c r="G32" s="3"/>
      <c r="H32" s="3"/>
      <c r="M32" s="3"/>
      <c r="N32" s="3"/>
      <c r="O32" s="3"/>
      <c r="P32" s="3"/>
      <c r="Q32" s="3"/>
      <c r="R32" s="3"/>
      <c r="Y32" s="3"/>
      <c r="Z32" s="3"/>
      <c r="AA32" s="3"/>
      <c r="AB32" s="3"/>
      <c r="AC32" s="3"/>
      <c r="AD32" s="3"/>
    </row>
  </sheetData>
  <mergeCells count="23">
    <mergeCell ref="V29:AD30"/>
    <mergeCell ref="C30:H30"/>
    <mergeCell ref="M30:R30"/>
    <mergeCell ref="D21:I21"/>
    <mergeCell ref="K21:N21"/>
    <mergeCell ref="O21:T21"/>
    <mergeCell ref="Z21:AE21"/>
    <mergeCell ref="F25:J25"/>
    <mergeCell ref="L25:O25"/>
    <mergeCell ref="P25:U25"/>
    <mergeCell ref="Z25:AE25"/>
    <mergeCell ref="C15:H15"/>
    <mergeCell ref="J15:M15"/>
    <mergeCell ref="N15:S15"/>
    <mergeCell ref="U15:W15"/>
    <mergeCell ref="Y15:AD15"/>
    <mergeCell ref="A1:AI1"/>
    <mergeCell ref="C13:AE13"/>
    <mergeCell ref="A2:K2"/>
    <mergeCell ref="A3:E3"/>
    <mergeCell ref="F3:X3"/>
    <mergeCell ref="B9:G9"/>
    <mergeCell ref="O9:T9"/>
  </mergeCells>
  <phoneticPr fontId="3"/>
  <printOptions horizontalCentered="1"/>
  <pageMargins left="0.25" right="0.25" top="0.75" bottom="0.75" header="0.3" footer="0.3"/>
  <pageSetup paperSize="9" orientation="portrait" r:id="rId1"/>
  <headerFooter>
    <oddFooter>&amp;C３－２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Administrator</cp:lastModifiedBy>
  <cp:lastPrinted>2021-09-06T06:15:31Z</cp:lastPrinted>
  <dcterms:created xsi:type="dcterms:W3CDTF">2021-05-27T09:53:56Z</dcterms:created>
  <dcterms:modified xsi:type="dcterms:W3CDTF">2021-09-25T05:52:11Z</dcterms:modified>
</cp:coreProperties>
</file>